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<sst xmlns="http://schemas.openxmlformats.org/spreadsheetml/2006/main" count="99" uniqueCount="64">
  <si>
    <t>Комерческое предложение</t>
  </si>
  <si>
    <t>№ п/п</t>
  </si>
  <si>
    <t>Кол-во</t>
  </si>
  <si>
    <t>Сумма</t>
  </si>
  <si>
    <t>Info@nesu-teplo.ru / Syvorotkin.nik@gmail.com</t>
  </si>
  <si>
    <t>Ед. изм</t>
  </si>
  <si>
    <t>Цена</t>
  </si>
  <si>
    <t>шт</t>
  </si>
  <si>
    <t>м.п.</t>
  </si>
  <si>
    <t>Тел: +7-931-530-23-60 Николай</t>
  </si>
  <si>
    <t>Водяной теплый пол</t>
  </si>
  <si>
    <t>Наименование работ</t>
  </si>
  <si>
    <t>Установка коллектора водяного теплого пола</t>
  </si>
  <si>
    <t>Итого по разделу:</t>
  </si>
  <si>
    <t>Радиаторное отопление</t>
  </si>
  <si>
    <t>Установка радиаторов</t>
  </si>
  <si>
    <t>Опресовка системы</t>
  </si>
  <si>
    <t>Монтаж электрики котельной</t>
  </si>
  <si>
    <t>Установка расширительного бака отопления</t>
  </si>
  <si>
    <t>Монтаж котельной</t>
  </si>
  <si>
    <t>Транспортные расходы</t>
  </si>
  <si>
    <t>поездка</t>
  </si>
  <si>
    <t>Общая стоимость работ составит</t>
  </si>
  <si>
    <t>Прочие расходы</t>
  </si>
  <si>
    <t>Наименование</t>
  </si>
  <si>
    <t xml:space="preserve">Цена </t>
  </si>
  <si>
    <t>Насос циркуляционый</t>
  </si>
  <si>
    <t>Дымоход</t>
  </si>
  <si>
    <t xml:space="preserve">Труба полипропилен 32 </t>
  </si>
  <si>
    <t>Муфты, фитинги для 32 трубы</t>
  </si>
  <si>
    <t>Различный крепеж (Метизы)</t>
  </si>
  <si>
    <t>Электрика</t>
  </si>
  <si>
    <t>Монтаж дымохода</t>
  </si>
  <si>
    <t xml:space="preserve">Установка напольного тт котла до 35кВт </t>
  </si>
  <si>
    <t>Термостат для бойлера</t>
  </si>
  <si>
    <t>Реле тяги</t>
  </si>
  <si>
    <t>Группа безопасности тт котла</t>
  </si>
  <si>
    <t>ИТОГО ПО МАТЕРИАЛАМ</t>
  </si>
  <si>
    <t xml:space="preserve">Общая стоимость работ и материалов составит </t>
  </si>
  <si>
    <t>Блок управления ТЭНами</t>
  </si>
  <si>
    <t>Смесительный узел</t>
  </si>
  <si>
    <t>Установка бойлера до 200 литров</t>
  </si>
  <si>
    <t>Монтаж гидравлики ГВС: расширительный бак 
привязка к трубам ГВС в котельной - 1-го, 2-го этажей</t>
  </si>
  <si>
    <t>Заполнение системы отопления и пуско-наладка котельной</t>
  </si>
  <si>
    <t>Отопительный котел Куппер ПРО 22 с пеллетной горелкой АПГ25</t>
  </si>
  <si>
    <t>Трубы и фитинги для обьвязки котла</t>
  </si>
  <si>
    <t xml:space="preserve">Гидравлический разделитель с коллектором </t>
  </si>
  <si>
    <t>Коллектор для теплого пола на 5 выходов</t>
  </si>
  <si>
    <t>Бойлер комбинированый 150л</t>
  </si>
  <si>
    <t>Установка радиаторов с прокладкой магистралей</t>
  </si>
  <si>
    <t>Монтаж гидравлики водяного теплого пола трубами ппр</t>
  </si>
  <si>
    <t>Напольные крепления для радиаторов</t>
  </si>
  <si>
    <t>Радиаторы тип 22 300х800</t>
  </si>
  <si>
    <t>Радиаторы тип 22 300х600</t>
  </si>
  <si>
    <t>Радиаторы тип 22 300х1200</t>
  </si>
  <si>
    <t>Радиаторы тип 22 500х800</t>
  </si>
  <si>
    <t>Радиаторы тип 22 500х1000</t>
  </si>
  <si>
    <t>Теплоноситель Эко -30 20 кг.</t>
  </si>
  <si>
    <t>Расширительный бак 24л</t>
  </si>
  <si>
    <t>Объект : СНТ Солярис</t>
  </si>
  <si>
    <t>ФИО Заказчика: Семен</t>
  </si>
  <si>
    <t>Монтаж гидравлики радиаторного отопления трубами ппр</t>
  </si>
  <si>
    <t>Труба полипропилен 25</t>
  </si>
  <si>
    <t>Муфты, фитинги для 25 трубы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</si>
</sst>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4"/>
      <color indexed="8"/>
      <name val="Calibri"/>
      <family val="2"/>
    </font>
    <font>
      <sz val="28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i/>
      <sz val="10"/>
      <name val="Arial Cyr"/>
      <family val="0"/>
    </font>
    <font>
      <b/>
      <i/>
      <u val="single"/>
      <sz val="14"/>
      <color indexed="8"/>
      <name val="Calibri"/>
      <family val="2"/>
    </font>
    <font>
      <sz val="18"/>
      <name val="Arial Cyr"/>
      <family val="0"/>
    </font>
    <font>
      <b/>
      <i/>
      <u val="single"/>
      <sz val="1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0" fillId="0" borderId="13" xfId="0" applyNumberForma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164" fontId="0" fillId="34" borderId="15" xfId="0" applyNumberFormat="1" applyFill="1" applyBorder="1" applyAlignment="1">
      <alignment horizontal="right" vertical="top"/>
    </xf>
    <xf numFmtId="164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left"/>
    </xf>
    <xf numFmtId="164" fontId="0" fillId="34" borderId="15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123825</xdr:rowOff>
    </xdr:from>
    <xdr:to>
      <xdr:col>6</xdr:col>
      <xdr:colOff>609600</xdr:colOff>
      <xdr:row>4</xdr:row>
      <xdr:rowOff>0</xdr:rowOff>
    </xdr:to>
    <xdr:sp>
      <xdr:nvSpPr>
        <xdr:cNvPr id="1" name="WordArt 3"/>
        <xdr:cNvSpPr>
          <a:spLocks/>
        </xdr:cNvSpPr>
      </xdr:nvSpPr>
      <xdr:spPr>
        <a:xfrm>
          <a:off x="2200275" y="123825"/>
          <a:ext cx="62865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00"/>
              </a:solidFill>
              <a:latin typeface="Arial"/>
              <a:cs typeface="Arial"/>
            </a:rPr>
            <a:t>Nesu-teplo.ru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34">
      <selection activeCell="F74" sqref="F74"/>
    </sheetView>
  </sheetViews>
  <sheetFormatPr defaultColWidth="9.00390625" defaultRowHeight="12.75"/>
  <cols>
    <col min="6" max="6" width="58.375" style="0" customWidth="1"/>
    <col min="8" max="8" width="9.375" style="0" customWidth="1"/>
    <col min="9" max="9" width="11.25390625" style="0" customWidth="1"/>
    <col min="10" max="10" width="17.25390625" style="0" customWidth="1"/>
  </cols>
  <sheetData>
    <row r="1" spans="1:10" ht="12.75" customHeight="1">
      <c r="A1" s="5"/>
      <c r="B1" s="6"/>
      <c r="C1" s="6"/>
      <c r="D1" s="6"/>
      <c r="E1" s="6"/>
      <c r="F1" s="6"/>
      <c r="G1" s="6"/>
      <c r="H1" s="6"/>
      <c r="I1" s="6"/>
      <c r="J1" s="11"/>
    </row>
    <row r="2" spans="1:10" ht="12.75" customHeight="1">
      <c r="A2" s="7"/>
      <c r="B2" s="8"/>
      <c r="C2" s="42"/>
      <c r="D2" s="42"/>
      <c r="E2" s="42"/>
      <c r="F2" s="42"/>
      <c r="G2" s="42"/>
      <c r="H2" s="42"/>
      <c r="I2" s="8"/>
      <c r="J2" s="12"/>
    </row>
    <row r="3" spans="1:10" ht="12.75" customHeight="1">
      <c r="A3" s="7"/>
      <c r="B3" s="8"/>
      <c r="C3" s="42"/>
      <c r="D3" s="42"/>
      <c r="E3" s="42"/>
      <c r="F3" s="42"/>
      <c r="G3" s="42"/>
      <c r="H3" s="42"/>
      <c r="I3" s="8"/>
      <c r="J3" s="12"/>
    </row>
    <row r="4" spans="1:10" ht="12.75" customHeight="1">
      <c r="A4" s="7"/>
      <c r="B4" s="8"/>
      <c r="C4" s="42"/>
      <c r="D4" s="42"/>
      <c r="E4" s="42"/>
      <c r="F4" s="42"/>
      <c r="G4" s="42"/>
      <c r="H4" s="42"/>
      <c r="I4" s="8"/>
      <c r="J4" s="12"/>
    </row>
    <row r="5" spans="1:10" ht="15">
      <c r="A5" s="7"/>
      <c r="B5" s="2"/>
      <c r="C5" s="43" t="s">
        <v>4</v>
      </c>
      <c r="D5" s="43"/>
      <c r="E5" s="43"/>
      <c r="F5" s="43"/>
      <c r="G5" s="43"/>
      <c r="H5" s="43"/>
      <c r="I5" s="2" t="s">
        <v>59</v>
      </c>
      <c r="J5" s="9"/>
    </row>
    <row r="6" spans="1:10" ht="15" customHeight="1">
      <c r="A6" s="7"/>
      <c r="B6" s="2"/>
      <c r="C6" s="43" t="s">
        <v>9</v>
      </c>
      <c r="D6" s="43"/>
      <c r="E6" s="43"/>
      <c r="F6" s="43"/>
      <c r="G6" s="43"/>
      <c r="H6" s="43"/>
      <c r="J6" s="9"/>
    </row>
    <row r="7" spans="1:10" ht="12.75">
      <c r="A7" s="7"/>
      <c r="B7" s="2"/>
      <c r="C7" s="2"/>
      <c r="D7" s="2"/>
      <c r="E7" s="2"/>
      <c r="F7" s="2"/>
      <c r="G7" s="2"/>
      <c r="H7" s="2"/>
      <c r="I7" s="2" t="s">
        <v>60</v>
      </c>
      <c r="J7" s="9"/>
    </row>
    <row r="8" spans="1:10" ht="18">
      <c r="A8" s="7"/>
      <c r="B8" s="2"/>
      <c r="C8" s="44" t="s">
        <v>0</v>
      </c>
      <c r="D8" s="44"/>
      <c r="E8" s="44"/>
      <c r="F8" s="44"/>
      <c r="G8" s="44"/>
      <c r="H8" s="44"/>
      <c r="I8" s="4"/>
      <c r="J8" s="9"/>
    </row>
    <row r="9" spans="1:10" ht="12.75">
      <c r="A9" s="7"/>
      <c r="B9" s="2"/>
      <c r="C9" s="2"/>
      <c r="D9" s="2"/>
      <c r="E9" s="2"/>
      <c r="F9" s="2"/>
      <c r="G9" s="2"/>
      <c r="H9" s="2"/>
      <c r="I9" s="2"/>
      <c r="J9" s="9"/>
    </row>
    <row r="10" spans="1:10" ht="14.25">
      <c r="A10" s="7"/>
      <c r="B10" s="50" t="s">
        <v>10</v>
      </c>
      <c r="C10" s="50"/>
      <c r="D10" s="50"/>
      <c r="E10" s="50"/>
      <c r="F10" s="50"/>
      <c r="G10" s="2"/>
      <c r="H10" s="2"/>
      <c r="I10" s="2"/>
      <c r="J10" s="9"/>
    </row>
    <row r="11" spans="1:10" ht="12.75">
      <c r="A11" s="20" t="s">
        <v>1</v>
      </c>
      <c r="B11" s="47" t="s">
        <v>11</v>
      </c>
      <c r="C11" s="48"/>
      <c r="D11" s="48"/>
      <c r="E11" s="48"/>
      <c r="F11" s="49"/>
      <c r="G11" s="20" t="s">
        <v>2</v>
      </c>
      <c r="H11" s="20" t="s">
        <v>5</v>
      </c>
      <c r="I11" s="20" t="s">
        <v>6</v>
      </c>
      <c r="J11" s="20" t="s">
        <v>3</v>
      </c>
    </row>
    <row r="12" spans="1:10" ht="12.75">
      <c r="A12" s="21">
        <v>1</v>
      </c>
      <c r="B12" s="52" t="s">
        <v>12</v>
      </c>
      <c r="C12" s="53"/>
      <c r="D12" s="53"/>
      <c r="E12" s="53"/>
      <c r="F12" s="54"/>
      <c r="G12" s="21">
        <v>1</v>
      </c>
      <c r="H12" s="22" t="s">
        <v>7</v>
      </c>
      <c r="I12" s="24">
        <v>2500</v>
      </c>
      <c r="J12" s="24">
        <f>G12*I12</f>
        <v>2500</v>
      </c>
    </row>
    <row r="13" spans="1:10" ht="12.75">
      <c r="A13" s="14"/>
      <c r="B13" s="51"/>
      <c r="C13" s="51"/>
      <c r="D13" s="51"/>
      <c r="E13" s="51"/>
      <c r="F13" s="51"/>
      <c r="G13" s="51" t="s">
        <v>13</v>
      </c>
      <c r="H13" s="51"/>
      <c r="I13" s="51"/>
      <c r="J13" s="19">
        <f>SUM(J12:J12)</f>
        <v>2500</v>
      </c>
    </row>
    <row r="14" spans="1:10" ht="12.75">
      <c r="A14" s="14"/>
      <c r="B14" s="38"/>
      <c r="C14" s="38"/>
      <c r="D14" s="38"/>
      <c r="E14" s="38"/>
      <c r="F14" s="38"/>
      <c r="G14" s="1"/>
      <c r="H14" s="2"/>
      <c r="I14" s="3"/>
      <c r="J14" s="19"/>
    </row>
    <row r="15" spans="1:10" ht="14.25">
      <c r="A15" s="7"/>
      <c r="B15" s="45" t="s">
        <v>14</v>
      </c>
      <c r="C15" s="45"/>
      <c r="D15" s="45"/>
      <c r="E15" s="45"/>
      <c r="F15" s="45"/>
      <c r="G15" s="2"/>
      <c r="H15" s="2"/>
      <c r="I15" s="2"/>
      <c r="J15" s="9"/>
    </row>
    <row r="16" spans="1:10" ht="12.75">
      <c r="A16" s="20" t="s">
        <v>1</v>
      </c>
      <c r="B16" s="41" t="s">
        <v>11</v>
      </c>
      <c r="C16" s="41"/>
      <c r="D16" s="41"/>
      <c r="E16" s="41"/>
      <c r="F16" s="41"/>
      <c r="G16" s="20" t="s">
        <v>2</v>
      </c>
      <c r="H16" s="20" t="s">
        <v>5</v>
      </c>
      <c r="I16" s="20" t="s">
        <v>6</v>
      </c>
      <c r="J16" s="20" t="s">
        <v>3</v>
      </c>
    </row>
    <row r="17" spans="1:10" ht="12.75">
      <c r="A17" s="21">
        <v>1</v>
      </c>
      <c r="B17" s="39" t="s">
        <v>15</v>
      </c>
      <c r="C17" s="39"/>
      <c r="D17" s="39"/>
      <c r="E17" s="39"/>
      <c r="F17" s="39"/>
      <c r="G17" s="21">
        <v>8</v>
      </c>
      <c r="H17" s="22" t="s">
        <v>7</v>
      </c>
      <c r="I17" s="23">
        <v>3000</v>
      </c>
      <c r="J17" s="24">
        <f>G17*I17</f>
        <v>24000</v>
      </c>
    </row>
    <row r="18" spans="1:10" ht="12.75">
      <c r="A18" s="21">
        <v>2</v>
      </c>
      <c r="B18" s="39" t="s">
        <v>49</v>
      </c>
      <c r="C18" s="39"/>
      <c r="D18" s="39"/>
      <c r="E18" s="39"/>
      <c r="F18" s="39"/>
      <c r="G18" s="21">
        <v>8</v>
      </c>
      <c r="H18" s="22" t="s">
        <v>7</v>
      </c>
      <c r="I18" s="23">
        <v>5000</v>
      </c>
      <c r="J18" s="24">
        <f>G18*I18</f>
        <v>40000</v>
      </c>
    </row>
    <row r="19" spans="1:10" ht="12.75">
      <c r="A19" s="14"/>
      <c r="B19" s="38"/>
      <c r="C19" s="38"/>
      <c r="D19" s="38"/>
      <c r="E19" s="38"/>
      <c r="F19" s="38"/>
      <c r="G19" s="38" t="s">
        <v>13</v>
      </c>
      <c r="H19" s="38"/>
      <c r="I19" s="38"/>
      <c r="J19" s="19">
        <f>SUM(J17:J18)</f>
        <v>64000</v>
      </c>
    </row>
    <row r="20" spans="1:10" ht="12.75">
      <c r="A20" s="14"/>
      <c r="B20" s="38"/>
      <c r="C20" s="38"/>
      <c r="D20" s="38"/>
      <c r="E20" s="38"/>
      <c r="F20" s="38"/>
      <c r="G20" s="1"/>
      <c r="H20" s="1"/>
      <c r="I20" s="1"/>
      <c r="J20" s="19"/>
    </row>
    <row r="21" spans="1:10" ht="14.25">
      <c r="A21" s="7"/>
      <c r="B21" s="45" t="s">
        <v>19</v>
      </c>
      <c r="C21" s="45"/>
      <c r="D21" s="45"/>
      <c r="E21" s="45"/>
      <c r="F21" s="45"/>
      <c r="G21" s="2"/>
      <c r="H21" s="2"/>
      <c r="I21" s="2"/>
      <c r="J21" s="9"/>
    </row>
    <row r="22" spans="1:10" ht="12.75">
      <c r="A22" s="20" t="s">
        <v>1</v>
      </c>
      <c r="B22" s="41" t="s">
        <v>11</v>
      </c>
      <c r="C22" s="41"/>
      <c r="D22" s="41"/>
      <c r="E22" s="41"/>
      <c r="F22" s="41"/>
      <c r="G22" s="20" t="s">
        <v>2</v>
      </c>
      <c r="H22" s="20" t="s">
        <v>5</v>
      </c>
      <c r="I22" s="20" t="s">
        <v>6</v>
      </c>
      <c r="J22" s="20" t="s">
        <v>3</v>
      </c>
    </row>
    <row r="23" spans="1:10" ht="12.75">
      <c r="A23" s="21">
        <v>1</v>
      </c>
      <c r="B23" s="39" t="s">
        <v>33</v>
      </c>
      <c r="C23" s="39"/>
      <c r="D23" s="39"/>
      <c r="E23" s="39"/>
      <c r="F23" s="39"/>
      <c r="G23" s="21">
        <v>1</v>
      </c>
      <c r="H23" s="22" t="s">
        <v>7</v>
      </c>
      <c r="I23" s="23">
        <v>4000</v>
      </c>
      <c r="J23" s="24">
        <f aca="true" t="shared" si="0" ref="J23:J32">G23*I23</f>
        <v>4000</v>
      </c>
    </row>
    <row r="24" spans="1:10" ht="12.75">
      <c r="A24" s="21">
        <v>2</v>
      </c>
      <c r="B24" s="39" t="s">
        <v>32</v>
      </c>
      <c r="C24" s="39"/>
      <c r="D24" s="39"/>
      <c r="E24" s="39"/>
      <c r="F24" s="39"/>
      <c r="G24" s="21">
        <v>1</v>
      </c>
      <c r="H24" s="22" t="s">
        <v>7</v>
      </c>
      <c r="I24" s="23">
        <v>20000</v>
      </c>
      <c r="J24" s="24">
        <f t="shared" si="0"/>
        <v>20000</v>
      </c>
    </row>
    <row r="25" spans="1:10" ht="12.75">
      <c r="A25" s="21">
        <v>3</v>
      </c>
      <c r="B25" s="39" t="s">
        <v>50</v>
      </c>
      <c r="C25" s="39"/>
      <c r="D25" s="39"/>
      <c r="E25" s="39"/>
      <c r="F25" s="39"/>
      <c r="G25" s="21">
        <v>1</v>
      </c>
      <c r="H25" s="22" t="s">
        <v>7</v>
      </c>
      <c r="I25" s="24">
        <v>2000</v>
      </c>
      <c r="J25" s="24">
        <f t="shared" si="0"/>
        <v>2000</v>
      </c>
    </row>
    <row r="26" spans="1:10" ht="12.75">
      <c r="A26" s="21">
        <v>4</v>
      </c>
      <c r="B26" s="39" t="s">
        <v>61</v>
      </c>
      <c r="C26" s="39"/>
      <c r="D26" s="39"/>
      <c r="E26" s="39"/>
      <c r="F26" s="39"/>
      <c r="G26" s="21">
        <v>1</v>
      </c>
      <c r="H26" s="22" t="s">
        <v>7</v>
      </c>
      <c r="I26" s="24">
        <v>2000</v>
      </c>
      <c r="J26" s="24">
        <f t="shared" si="0"/>
        <v>2000</v>
      </c>
    </row>
    <row r="27" spans="1:10" ht="12.75">
      <c r="A27" s="21">
        <v>5</v>
      </c>
      <c r="B27" s="39" t="s">
        <v>18</v>
      </c>
      <c r="C27" s="39"/>
      <c r="D27" s="39"/>
      <c r="E27" s="39"/>
      <c r="F27" s="39"/>
      <c r="G27" s="21">
        <v>1</v>
      </c>
      <c r="H27" s="22" t="s">
        <v>7</v>
      </c>
      <c r="I27" s="24">
        <v>2500</v>
      </c>
      <c r="J27" s="24">
        <f t="shared" si="0"/>
        <v>2500</v>
      </c>
    </row>
    <row r="28" spans="1:10" ht="12.75">
      <c r="A28" s="21">
        <v>6</v>
      </c>
      <c r="B28" s="39" t="s">
        <v>41</v>
      </c>
      <c r="C28" s="39"/>
      <c r="D28" s="39"/>
      <c r="E28" s="39"/>
      <c r="F28" s="39"/>
      <c r="G28" s="21">
        <v>1</v>
      </c>
      <c r="H28" s="22" t="s">
        <v>8</v>
      </c>
      <c r="I28" s="24">
        <v>5000</v>
      </c>
      <c r="J28" s="24">
        <f t="shared" si="0"/>
        <v>5000</v>
      </c>
    </row>
    <row r="29" spans="1:10" ht="12.75" customHeight="1">
      <c r="A29" s="21">
        <v>7</v>
      </c>
      <c r="B29" s="46" t="s">
        <v>42</v>
      </c>
      <c r="C29" s="39"/>
      <c r="D29" s="39"/>
      <c r="E29" s="39"/>
      <c r="F29" s="39"/>
      <c r="G29" s="21">
        <v>1</v>
      </c>
      <c r="H29" s="25" t="s">
        <v>7</v>
      </c>
      <c r="I29" s="26">
        <v>4000</v>
      </c>
      <c r="J29" s="24">
        <f t="shared" si="0"/>
        <v>4000</v>
      </c>
    </row>
    <row r="30" spans="1:10" ht="12.75" customHeight="1">
      <c r="A30" s="21">
        <v>8</v>
      </c>
      <c r="B30" s="39" t="s">
        <v>16</v>
      </c>
      <c r="C30" s="39"/>
      <c r="D30" s="39"/>
      <c r="E30" s="39"/>
      <c r="F30" s="39"/>
      <c r="G30" s="21">
        <v>1</v>
      </c>
      <c r="H30" s="25" t="s">
        <v>7</v>
      </c>
      <c r="I30" s="26">
        <v>3000</v>
      </c>
      <c r="J30" s="24">
        <f t="shared" si="0"/>
        <v>3000</v>
      </c>
    </row>
    <row r="31" spans="1:10" ht="12.75" customHeight="1">
      <c r="A31" s="21">
        <v>9</v>
      </c>
      <c r="B31" s="39" t="s">
        <v>43</v>
      </c>
      <c r="C31" s="39"/>
      <c r="D31" s="39"/>
      <c r="E31" s="39"/>
      <c r="F31" s="39"/>
      <c r="G31" s="21">
        <v>1</v>
      </c>
      <c r="H31" s="25" t="s">
        <v>7</v>
      </c>
      <c r="I31" s="26">
        <v>6000</v>
      </c>
      <c r="J31" s="24">
        <f t="shared" si="0"/>
        <v>6000</v>
      </c>
    </row>
    <row r="32" spans="1:10" ht="12.75" customHeight="1">
      <c r="A32" s="21">
        <v>10</v>
      </c>
      <c r="B32" s="39" t="s">
        <v>17</v>
      </c>
      <c r="C32" s="39"/>
      <c r="D32" s="39"/>
      <c r="E32" s="39"/>
      <c r="F32" s="39"/>
      <c r="G32" s="21">
        <v>1</v>
      </c>
      <c r="H32" s="25" t="s">
        <v>7</v>
      </c>
      <c r="I32" s="26">
        <v>3000</v>
      </c>
      <c r="J32" s="24">
        <f t="shared" si="0"/>
        <v>3000</v>
      </c>
    </row>
    <row r="33" spans="1:10" ht="12.75" customHeight="1">
      <c r="A33" s="14"/>
      <c r="B33" s="38"/>
      <c r="C33" s="38"/>
      <c r="D33" s="38"/>
      <c r="E33" s="38"/>
      <c r="F33" s="38"/>
      <c r="G33" s="38" t="s">
        <v>13</v>
      </c>
      <c r="H33" s="38"/>
      <c r="I33" s="38"/>
      <c r="J33" s="19">
        <f>SUM(J23:J32)</f>
        <v>51500</v>
      </c>
    </row>
    <row r="34" spans="1:10" ht="12.75" customHeight="1">
      <c r="A34" s="14"/>
      <c r="B34" s="38"/>
      <c r="C34" s="38"/>
      <c r="D34" s="38"/>
      <c r="E34" s="38"/>
      <c r="F34" s="38"/>
      <c r="G34" s="1"/>
      <c r="H34" s="1"/>
      <c r="I34" s="1"/>
      <c r="J34" s="19"/>
    </row>
    <row r="35" spans="1:10" ht="12.75" customHeight="1">
      <c r="A35" s="7"/>
      <c r="B35" s="45" t="s">
        <v>23</v>
      </c>
      <c r="C35" s="45"/>
      <c r="D35" s="45"/>
      <c r="E35" s="45"/>
      <c r="F35" s="45"/>
      <c r="G35" s="2"/>
      <c r="H35" s="2"/>
      <c r="I35" s="2"/>
      <c r="J35" s="9"/>
    </row>
    <row r="36" spans="1:10" ht="12.75" customHeight="1">
      <c r="A36" s="20" t="s">
        <v>1</v>
      </c>
      <c r="B36" s="41" t="s">
        <v>11</v>
      </c>
      <c r="C36" s="41"/>
      <c r="D36" s="41"/>
      <c r="E36" s="41"/>
      <c r="F36" s="41"/>
      <c r="G36" s="20" t="s">
        <v>2</v>
      </c>
      <c r="H36" s="20" t="s">
        <v>5</v>
      </c>
      <c r="I36" s="20" t="s">
        <v>6</v>
      </c>
      <c r="J36" s="20" t="s">
        <v>3</v>
      </c>
    </row>
    <row r="37" spans="1:10" ht="12.75" customHeight="1">
      <c r="A37" s="21">
        <v>1</v>
      </c>
      <c r="B37" s="39" t="s">
        <v>20</v>
      </c>
      <c r="C37" s="39"/>
      <c r="D37" s="39"/>
      <c r="E37" s="39"/>
      <c r="F37" s="39"/>
      <c r="G37" s="21">
        <v>10</v>
      </c>
      <c r="H37" s="22" t="s">
        <v>21</v>
      </c>
      <c r="I37" s="23">
        <v>500</v>
      </c>
      <c r="J37" s="24">
        <f>G37*I37</f>
        <v>5000</v>
      </c>
    </row>
    <row r="38" spans="1:10" ht="12.75" customHeight="1">
      <c r="A38" s="14"/>
      <c r="B38" s="38"/>
      <c r="C38" s="38"/>
      <c r="D38" s="38"/>
      <c r="E38" s="38"/>
      <c r="F38" s="38"/>
      <c r="G38" s="38" t="s">
        <v>13</v>
      </c>
      <c r="H38" s="38"/>
      <c r="I38" s="38"/>
      <c r="J38" s="19">
        <f>SUM(J37:J37)</f>
        <v>5000</v>
      </c>
    </row>
    <row r="39" spans="1:10" ht="12.75" customHeight="1">
      <c r="A39" s="7"/>
      <c r="B39" s="1"/>
      <c r="C39" s="1"/>
      <c r="D39" s="1"/>
      <c r="E39" s="1"/>
      <c r="F39" s="1"/>
      <c r="G39" s="2"/>
      <c r="H39" s="2"/>
      <c r="I39" s="3"/>
      <c r="J39" s="13"/>
    </row>
    <row r="40" spans="1:10" ht="15" customHeight="1">
      <c r="A40" s="7"/>
      <c r="B40" s="1"/>
      <c r="C40" s="1"/>
      <c r="D40" s="17"/>
      <c r="E40" s="37" t="s">
        <v>22</v>
      </c>
      <c r="F40" s="37"/>
      <c r="G40" s="37"/>
      <c r="H40" s="37"/>
      <c r="I40" s="37"/>
      <c r="J40" s="18">
        <f>J13+J19+J33+J38</f>
        <v>123000</v>
      </c>
    </row>
    <row r="41" spans="1:10" ht="12.75" customHeight="1">
      <c r="A41" s="7"/>
      <c r="B41" s="1"/>
      <c r="C41" s="1"/>
      <c r="D41" s="1"/>
      <c r="E41" s="1"/>
      <c r="F41" s="1"/>
      <c r="G41" s="2"/>
      <c r="H41" s="2"/>
      <c r="I41" s="2"/>
      <c r="J41" s="9"/>
    </row>
    <row r="42" spans="1:10" ht="15.75">
      <c r="A42" s="16"/>
      <c r="B42" s="4"/>
      <c r="C42" s="4"/>
      <c r="D42" s="4"/>
      <c r="E42" s="4"/>
      <c r="F42" s="4"/>
      <c r="G42" s="2"/>
      <c r="H42" s="2"/>
      <c r="I42" s="2"/>
      <c r="J42" s="9"/>
    </row>
    <row r="43" spans="1:10" ht="15.75">
      <c r="A43" s="16"/>
      <c r="B43" t="s">
        <v>1</v>
      </c>
      <c r="C43" s="40" t="s">
        <v>24</v>
      </c>
      <c r="D43" s="40"/>
      <c r="E43" s="40"/>
      <c r="F43" s="40"/>
      <c r="G43" s="40"/>
      <c r="H43" t="s">
        <v>2</v>
      </c>
      <c r="I43" t="s">
        <v>25</v>
      </c>
      <c r="J43" t="s">
        <v>3</v>
      </c>
    </row>
    <row r="44" spans="1:10" ht="13.5" customHeight="1">
      <c r="A44" s="15"/>
      <c r="B44" s="55">
        <v>1</v>
      </c>
      <c r="C44" s="56" t="s">
        <v>44</v>
      </c>
      <c r="D44" s="56"/>
      <c r="E44" s="56"/>
      <c r="F44" s="56"/>
      <c r="G44" s="56"/>
      <c r="H44" s="55">
        <v>1</v>
      </c>
      <c r="I44" s="57">
        <v>110000</v>
      </c>
      <c r="J44" s="57">
        <f aca="true" t="shared" si="1" ref="J44:J69">H44*I44</f>
        <v>110000</v>
      </c>
    </row>
    <row r="45" spans="1:10" ht="13.5" customHeight="1">
      <c r="A45" s="15"/>
      <c r="B45" s="55">
        <v>2</v>
      </c>
      <c r="C45" s="56" t="s">
        <v>35</v>
      </c>
      <c r="D45" s="56"/>
      <c r="E45" s="56"/>
      <c r="F45" s="56"/>
      <c r="G45" s="56"/>
      <c r="H45" s="55">
        <v>1</v>
      </c>
      <c r="I45" s="57">
        <v>3500</v>
      </c>
      <c r="J45" s="57">
        <f t="shared" si="1"/>
        <v>3500</v>
      </c>
    </row>
    <row r="46" spans="1:10" ht="13.5" customHeight="1">
      <c r="A46" s="15"/>
      <c r="B46" s="55">
        <v>3</v>
      </c>
      <c r="C46" s="56" t="s">
        <v>46</v>
      </c>
      <c r="D46" s="56"/>
      <c r="E46" s="56"/>
      <c r="F46" s="56"/>
      <c r="G46" s="56"/>
      <c r="H46" s="55">
        <v>1</v>
      </c>
      <c r="I46" s="57">
        <v>8500</v>
      </c>
      <c r="J46" s="57">
        <f t="shared" si="1"/>
        <v>8500</v>
      </c>
    </row>
    <row r="47" spans="1:10" ht="13.5" customHeight="1">
      <c r="A47" s="15"/>
      <c r="B47" s="55">
        <v>4</v>
      </c>
      <c r="C47" s="56" t="s">
        <v>39</v>
      </c>
      <c r="D47" s="56"/>
      <c r="E47" s="56"/>
      <c r="F47" s="56"/>
      <c r="G47" s="56"/>
      <c r="H47" s="55">
        <v>1</v>
      </c>
      <c r="I47" s="57">
        <v>6200</v>
      </c>
      <c r="J47" s="57">
        <f t="shared" si="1"/>
        <v>6200</v>
      </c>
    </row>
    <row r="48" spans="1:10" ht="13.5" customHeight="1">
      <c r="A48" s="7"/>
      <c r="B48" s="55">
        <v>5</v>
      </c>
      <c r="C48" s="56" t="s">
        <v>45</v>
      </c>
      <c r="D48" s="56"/>
      <c r="E48" s="56"/>
      <c r="F48" s="56"/>
      <c r="G48" s="56"/>
      <c r="H48" s="55">
        <v>1</v>
      </c>
      <c r="I48" s="57">
        <v>10000</v>
      </c>
      <c r="J48" s="57">
        <f t="shared" si="1"/>
        <v>10000</v>
      </c>
    </row>
    <row r="49" spans="1:10" ht="13.5" customHeight="1">
      <c r="A49" s="7"/>
      <c r="B49" s="55">
        <v>6</v>
      </c>
      <c r="C49" s="56" t="s">
        <v>36</v>
      </c>
      <c r="D49" s="56"/>
      <c r="E49" s="56"/>
      <c r="F49" s="56"/>
      <c r="G49" s="56"/>
      <c r="H49" s="55">
        <v>1</v>
      </c>
      <c r="I49" s="57">
        <v>2500</v>
      </c>
      <c r="J49" s="57">
        <f t="shared" si="1"/>
        <v>2500</v>
      </c>
    </row>
    <row r="50" spans="1:10" ht="13.5" customHeight="1">
      <c r="A50" s="7"/>
      <c r="B50">
        <v>7</v>
      </c>
      <c r="C50" s="33" t="s">
        <v>40</v>
      </c>
      <c r="D50" s="33"/>
      <c r="E50" s="33"/>
      <c r="F50" s="33"/>
      <c r="G50" s="33"/>
      <c r="H50">
        <v>1</v>
      </c>
      <c r="I50" s="27">
        <v>17800</v>
      </c>
      <c r="J50" s="27">
        <f t="shared" si="1"/>
        <v>17800</v>
      </c>
    </row>
    <row r="51" spans="1:10" ht="13.5" customHeight="1">
      <c r="A51" s="7"/>
      <c r="B51">
        <v>8</v>
      </c>
      <c r="C51" s="33" t="s">
        <v>26</v>
      </c>
      <c r="D51" s="33"/>
      <c r="E51" s="33"/>
      <c r="F51" s="33"/>
      <c r="G51" s="33"/>
      <c r="H51">
        <v>4</v>
      </c>
      <c r="I51" s="27">
        <v>7500</v>
      </c>
      <c r="J51" s="27">
        <f t="shared" si="1"/>
        <v>30000</v>
      </c>
    </row>
    <row r="52" spans="1:10" ht="13.5" customHeight="1">
      <c r="A52" s="7"/>
      <c r="B52">
        <v>9</v>
      </c>
      <c r="C52" s="33" t="s">
        <v>27</v>
      </c>
      <c r="D52" s="33"/>
      <c r="E52" s="33"/>
      <c r="F52" s="33"/>
      <c r="G52" s="33"/>
      <c r="H52">
        <v>1</v>
      </c>
      <c r="I52" s="27">
        <v>40000</v>
      </c>
      <c r="J52" s="27">
        <f t="shared" si="1"/>
        <v>40000</v>
      </c>
    </row>
    <row r="53" spans="1:10" ht="13.5" customHeight="1">
      <c r="A53" s="7"/>
      <c r="B53">
        <v>10</v>
      </c>
      <c r="C53" s="33" t="s">
        <v>47</v>
      </c>
      <c r="D53" s="33"/>
      <c r="E53" s="33"/>
      <c r="F53" s="33"/>
      <c r="G53" s="33"/>
      <c r="H53">
        <v>1</v>
      </c>
      <c r="I53" s="27">
        <v>13500</v>
      </c>
      <c r="J53" s="27">
        <f t="shared" si="1"/>
        <v>13500</v>
      </c>
    </row>
    <row r="54" spans="1:10" ht="13.5" customHeight="1">
      <c r="A54" s="7"/>
      <c r="B54" s="55">
        <v>11</v>
      </c>
      <c r="C54" s="56" t="s">
        <v>48</v>
      </c>
      <c r="D54" s="56"/>
      <c r="E54" s="56"/>
      <c r="F54" s="56"/>
      <c r="G54" s="56"/>
      <c r="H54" s="55">
        <v>1</v>
      </c>
      <c r="I54" s="57">
        <v>27600</v>
      </c>
      <c r="J54" s="57">
        <f t="shared" si="1"/>
        <v>27600</v>
      </c>
    </row>
    <row r="55" spans="1:10" ht="13.5" customHeight="1">
      <c r="A55" s="7"/>
      <c r="B55" s="55">
        <v>12</v>
      </c>
      <c r="C55" s="56" t="s">
        <v>34</v>
      </c>
      <c r="D55" s="56"/>
      <c r="E55" s="56"/>
      <c r="F55" s="56"/>
      <c r="G55" s="56"/>
      <c r="H55" s="55">
        <v>1</v>
      </c>
      <c r="I55" s="57">
        <v>2500</v>
      </c>
      <c r="J55" s="57">
        <f t="shared" si="1"/>
        <v>2500</v>
      </c>
    </row>
    <row r="56" spans="1:10" ht="13.5" customHeight="1">
      <c r="A56" s="7"/>
      <c r="B56" s="58">
        <v>13</v>
      </c>
      <c r="C56" s="33" t="s">
        <v>28</v>
      </c>
      <c r="D56" s="33"/>
      <c r="E56" s="33"/>
      <c r="F56" s="33"/>
      <c r="G56" s="33"/>
      <c r="H56" s="58">
        <v>20</v>
      </c>
      <c r="I56" s="59">
        <v>220</v>
      </c>
      <c r="J56" s="59">
        <f t="shared" si="1"/>
        <v>4400</v>
      </c>
    </row>
    <row r="57" spans="1:10" ht="13.5" customHeight="1">
      <c r="A57" s="7"/>
      <c r="B57" s="58">
        <v>14</v>
      </c>
      <c r="C57" s="33" t="s">
        <v>29</v>
      </c>
      <c r="D57" s="33"/>
      <c r="E57" s="33"/>
      <c r="F57" s="33"/>
      <c r="G57" s="33"/>
      <c r="H57" s="58">
        <v>1</v>
      </c>
      <c r="I57" s="59">
        <v>9000</v>
      </c>
      <c r="J57" s="59">
        <f t="shared" si="1"/>
        <v>9000</v>
      </c>
    </row>
    <row r="58" spans="1:10" ht="13.5" customHeight="1">
      <c r="A58" s="7"/>
      <c r="B58">
        <v>15</v>
      </c>
      <c r="C58" s="33" t="s">
        <v>62</v>
      </c>
      <c r="D58" s="33"/>
      <c r="E58" s="33"/>
      <c r="F58" s="33"/>
      <c r="G58" s="33"/>
      <c r="H58">
        <v>40</v>
      </c>
      <c r="I58" s="27">
        <v>180</v>
      </c>
      <c r="J58" s="27">
        <f t="shared" si="1"/>
        <v>7200</v>
      </c>
    </row>
    <row r="59" spans="1:10" ht="13.5" customHeight="1">
      <c r="A59" s="7"/>
      <c r="B59">
        <v>16</v>
      </c>
      <c r="C59" s="33" t="s">
        <v>63</v>
      </c>
      <c r="D59" s="33"/>
      <c r="E59" s="33"/>
      <c r="F59" s="33"/>
      <c r="G59" s="33"/>
      <c r="H59">
        <v>1</v>
      </c>
      <c r="I59" s="27">
        <v>4500</v>
      </c>
      <c r="J59" s="27">
        <f t="shared" si="1"/>
        <v>4500</v>
      </c>
    </row>
    <row r="60" spans="1:10" ht="13.5" customHeight="1">
      <c r="A60" s="7"/>
      <c r="B60">
        <v>17</v>
      </c>
      <c r="C60" s="33" t="s">
        <v>30</v>
      </c>
      <c r="D60" s="33"/>
      <c r="E60" s="33"/>
      <c r="F60" s="33"/>
      <c r="G60" s="33"/>
      <c r="H60">
        <v>1</v>
      </c>
      <c r="I60" s="27">
        <v>2500</v>
      </c>
      <c r="J60" s="27">
        <f t="shared" si="1"/>
        <v>2500</v>
      </c>
    </row>
    <row r="61" spans="1:10" ht="13.5" customHeight="1">
      <c r="A61" s="7"/>
      <c r="B61" s="55">
        <v>18</v>
      </c>
      <c r="C61" s="56" t="s">
        <v>31</v>
      </c>
      <c r="D61" s="56"/>
      <c r="E61" s="56"/>
      <c r="F61" s="56"/>
      <c r="G61" s="56"/>
      <c r="H61" s="55">
        <v>1</v>
      </c>
      <c r="I61" s="57">
        <v>1500</v>
      </c>
      <c r="J61" s="57">
        <f t="shared" si="1"/>
        <v>1500</v>
      </c>
    </row>
    <row r="62" spans="1:10" ht="13.5" customHeight="1">
      <c r="A62" s="10"/>
      <c r="B62">
        <v>19</v>
      </c>
      <c r="C62" s="33" t="s">
        <v>53</v>
      </c>
      <c r="D62" s="33"/>
      <c r="E62" s="33"/>
      <c r="F62" s="33"/>
      <c r="G62" s="33"/>
      <c r="H62">
        <v>1</v>
      </c>
      <c r="I62" s="27">
        <v>3000</v>
      </c>
      <c r="J62" s="27">
        <f t="shared" si="1"/>
        <v>3000</v>
      </c>
    </row>
    <row r="63" spans="1:10" ht="13.5" customHeight="1">
      <c r="A63" s="7"/>
      <c r="B63">
        <v>20</v>
      </c>
      <c r="C63" s="33" t="s">
        <v>52</v>
      </c>
      <c r="D63" s="33"/>
      <c r="E63" s="33"/>
      <c r="F63" s="33"/>
      <c r="G63" s="33"/>
      <c r="H63">
        <v>6</v>
      </c>
      <c r="I63" s="27">
        <v>3600</v>
      </c>
      <c r="J63" s="27">
        <f t="shared" si="1"/>
        <v>21600</v>
      </c>
    </row>
    <row r="64" spans="1:10" ht="13.5" customHeight="1">
      <c r="A64" s="10"/>
      <c r="B64">
        <v>21</v>
      </c>
      <c r="C64" s="33" t="s">
        <v>54</v>
      </c>
      <c r="D64" s="33"/>
      <c r="E64" s="33"/>
      <c r="F64" s="33"/>
      <c r="G64" s="33"/>
      <c r="H64">
        <v>1</v>
      </c>
      <c r="I64" s="27">
        <v>4700</v>
      </c>
      <c r="J64" s="27">
        <f t="shared" si="1"/>
        <v>4700</v>
      </c>
    </row>
    <row r="65" spans="1:10" ht="13.5" customHeight="1">
      <c r="A65" s="7"/>
      <c r="B65">
        <v>22</v>
      </c>
      <c r="C65" s="33" t="s">
        <v>55</v>
      </c>
      <c r="D65" s="33"/>
      <c r="E65" s="33"/>
      <c r="F65" s="33"/>
      <c r="G65" s="33"/>
      <c r="H65">
        <v>6</v>
      </c>
      <c r="I65" s="27">
        <v>4720</v>
      </c>
      <c r="J65" s="27">
        <f t="shared" si="1"/>
        <v>28320</v>
      </c>
    </row>
    <row r="66" spans="1:10" ht="13.5" customHeight="1">
      <c r="A66" s="32"/>
      <c r="B66">
        <v>23</v>
      </c>
      <c r="C66" s="33" t="s">
        <v>56</v>
      </c>
      <c r="D66" s="33"/>
      <c r="E66" s="33"/>
      <c r="F66" s="33"/>
      <c r="G66" s="33"/>
      <c r="H66">
        <v>2</v>
      </c>
      <c r="I66" s="27">
        <v>5550</v>
      </c>
      <c r="J66" s="27">
        <f t="shared" si="1"/>
        <v>11100</v>
      </c>
    </row>
    <row r="67" spans="2:10" ht="13.5" customHeight="1">
      <c r="B67">
        <v>24</v>
      </c>
      <c r="C67" s="33" t="s">
        <v>51</v>
      </c>
      <c r="D67" s="33"/>
      <c r="E67" s="33"/>
      <c r="F67" s="33"/>
      <c r="G67" s="33"/>
      <c r="H67">
        <v>32</v>
      </c>
      <c r="I67" s="27">
        <v>490</v>
      </c>
      <c r="J67" s="27">
        <f t="shared" si="1"/>
        <v>15680</v>
      </c>
    </row>
    <row r="68" spans="2:10" ht="13.5" customHeight="1">
      <c r="B68" s="55">
        <v>25</v>
      </c>
      <c r="C68" s="56" t="s">
        <v>57</v>
      </c>
      <c r="D68" s="56"/>
      <c r="E68" s="56"/>
      <c r="F68" s="56"/>
      <c r="G68" s="56"/>
      <c r="H68" s="55">
        <v>7</v>
      </c>
      <c r="I68" s="57">
        <v>2650</v>
      </c>
      <c r="J68" s="57">
        <f t="shared" si="1"/>
        <v>18550</v>
      </c>
    </row>
    <row r="69" spans="2:10" ht="13.5" customHeight="1">
      <c r="B69" s="55">
        <v>26</v>
      </c>
      <c r="C69" s="56" t="s">
        <v>58</v>
      </c>
      <c r="D69" s="56"/>
      <c r="E69" s="56"/>
      <c r="F69" s="56"/>
      <c r="G69" s="56"/>
      <c r="H69" s="55">
        <v>2</v>
      </c>
      <c r="I69" s="57">
        <v>1900</v>
      </c>
      <c r="J69" s="57">
        <f t="shared" si="1"/>
        <v>3800</v>
      </c>
    </row>
    <row r="70" spans="3:10" ht="18.75">
      <c r="C70" s="34" t="s">
        <v>37</v>
      </c>
      <c r="D70" s="34"/>
      <c r="E70" s="34"/>
      <c r="F70" s="34"/>
      <c r="G70" s="34"/>
      <c r="H70" s="28"/>
      <c r="I70" s="29"/>
      <c r="J70" s="29">
        <f>SUM(J44:J69)</f>
        <v>407950</v>
      </c>
    </row>
    <row r="73" spans="1:9" ht="23.25">
      <c r="A73" s="30" t="s">
        <v>38</v>
      </c>
      <c r="G73" s="35">
        <f>J40+J70</f>
        <v>530950</v>
      </c>
      <c r="H73" s="36"/>
      <c r="I73" s="36"/>
    </row>
    <row r="75" ht="15">
      <c r="A75" s="31"/>
    </row>
  </sheetData>
  <sheetProtection/>
  <mergeCells count="67">
    <mergeCell ref="B13:F13"/>
    <mergeCell ref="B12:F12"/>
    <mergeCell ref="B20:F20"/>
    <mergeCell ref="B28:F28"/>
    <mergeCell ref="B23:F23"/>
    <mergeCell ref="B24:F24"/>
    <mergeCell ref="B18:F18"/>
    <mergeCell ref="G38:I38"/>
    <mergeCell ref="B36:F36"/>
    <mergeCell ref="B37:F37"/>
    <mergeCell ref="B35:F35"/>
    <mergeCell ref="B25:F25"/>
    <mergeCell ref="B34:F34"/>
    <mergeCell ref="G19:I19"/>
    <mergeCell ref="B21:F21"/>
    <mergeCell ref="B22:F22"/>
    <mergeCell ref="B15:F15"/>
    <mergeCell ref="B19:F19"/>
    <mergeCell ref="B30:F30"/>
    <mergeCell ref="B29:F29"/>
    <mergeCell ref="B26:F26"/>
    <mergeCell ref="B27:F27"/>
    <mergeCell ref="B16:F16"/>
    <mergeCell ref="B17:F17"/>
    <mergeCell ref="C2:H4"/>
    <mergeCell ref="C5:H5"/>
    <mergeCell ref="C8:H8"/>
    <mergeCell ref="C6:H6"/>
    <mergeCell ref="B11:F11"/>
    <mergeCell ref="B10:F10"/>
    <mergeCell ref="B14:F14"/>
    <mergeCell ref="G13:I13"/>
    <mergeCell ref="G73:I73"/>
    <mergeCell ref="E40:I40"/>
    <mergeCell ref="B33:F33"/>
    <mergeCell ref="B31:F31"/>
    <mergeCell ref="B32:F32"/>
    <mergeCell ref="G33:I33"/>
    <mergeCell ref="C43:G43"/>
    <mergeCell ref="C44:G44"/>
    <mergeCell ref="B38:F38"/>
    <mergeCell ref="C45:G45"/>
    <mergeCell ref="C48:G48"/>
    <mergeCell ref="C49:G49"/>
    <mergeCell ref="C50:G50"/>
    <mergeCell ref="C51:G51"/>
    <mergeCell ref="C52:G52"/>
    <mergeCell ref="C47:G47"/>
    <mergeCell ref="C54:G54"/>
    <mergeCell ref="C67:G67"/>
    <mergeCell ref="C55:G55"/>
    <mergeCell ref="C60:G60"/>
    <mergeCell ref="C61:G61"/>
    <mergeCell ref="C62:G62"/>
    <mergeCell ref="C63:G63"/>
    <mergeCell ref="C56:G56"/>
    <mergeCell ref="C57:G57"/>
    <mergeCell ref="C68:G68"/>
    <mergeCell ref="C70:G70"/>
    <mergeCell ref="C46:G46"/>
    <mergeCell ref="C69:G69"/>
    <mergeCell ref="C64:G64"/>
    <mergeCell ref="C65:G65"/>
    <mergeCell ref="C66:G66"/>
    <mergeCell ref="C58:G58"/>
    <mergeCell ref="C59:G59"/>
    <mergeCell ref="C53:G53"/>
  </mergeCells>
  <printOptions/>
  <pageMargins left="0.2" right="0.28" top="0.43" bottom="0.52" header="0.44" footer="0.5"/>
  <pageSetup fitToHeight="5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0"/>
  <sheetViews>
    <sheetView zoomScalePageLayoutView="0" workbookViewId="0" topLeftCell="A1">
      <selection activeCell="B15" sqref="B15"/>
    </sheetView>
  </sheetViews>
  <sheetFormatPr defaultColWidth="9.00390625" defaultRowHeight="12.75"/>
  <sheetData>
    <row r="4" spans="2:5" ht="12.75">
      <c r="B4">
        <v>8</v>
      </c>
      <c r="C4">
        <v>7.5</v>
      </c>
      <c r="D4">
        <f>B4*C4</f>
        <v>60</v>
      </c>
      <c r="E4">
        <v>1</v>
      </c>
    </row>
    <row r="5" spans="2:5" ht="12.75">
      <c r="B5">
        <v>8</v>
      </c>
      <c r="C5">
        <v>7.5</v>
      </c>
      <c r="D5">
        <f>B5*C5</f>
        <v>60</v>
      </c>
      <c r="E5">
        <v>1</v>
      </c>
    </row>
    <row r="6" spans="2:5" ht="12.75">
      <c r="B6">
        <v>7</v>
      </c>
      <c r="C6">
        <v>7.5</v>
      </c>
      <c r="D6">
        <f>B6*C6</f>
        <v>52.5</v>
      </c>
      <c r="E6">
        <v>1</v>
      </c>
    </row>
    <row r="7" spans="2:5" ht="12.75">
      <c r="B7">
        <v>16</v>
      </c>
      <c r="C7">
        <v>7.5</v>
      </c>
      <c r="D7">
        <f>B7*C7</f>
        <v>120</v>
      </c>
      <c r="E7">
        <v>2</v>
      </c>
    </row>
    <row r="8" spans="2:5" ht="12.75">
      <c r="B8">
        <v>4.5</v>
      </c>
      <c r="C8">
        <v>7.5</v>
      </c>
      <c r="D8">
        <f>B8*C8</f>
        <v>33.75</v>
      </c>
      <c r="E8">
        <v>1</v>
      </c>
    </row>
    <row r="10" spans="2:5" ht="12.75">
      <c r="B10">
        <f>SUM(B4:B9)</f>
        <v>43.5</v>
      </c>
      <c r="D10">
        <f>SUM(D4:D9)</f>
        <v>326.25</v>
      </c>
      <c r="E10">
        <f>SUM(E4:E9)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"Несу-тепло"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</cp:lastModifiedBy>
  <cp:lastPrinted>2018-02-23T10:07:50Z</cp:lastPrinted>
  <dcterms:created xsi:type="dcterms:W3CDTF">2018-02-21T19:49:47Z</dcterms:created>
  <dcterms:modified xsi:type="dcterms:W3CDTF">2019-01-09T10:16:33Z</dcterms:modified>
  <cp:category/>
  <cp:version/>
  <cp:contentType/>
  <cp:contentStatus/>
</cp:coreProperties>
</file>